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19020" windowHeight="118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<sst xmlns="http://schemas.openxmlformats.org/spreadsheetml/2006/main" count="38" uniqueCount="37">
  <si>
    <t>Долг органов местного управления и самоуправления</t>
  </si>
  <si>
    <t>в том числе</t>
  </si>
  <si>
    <t>ценные бумаги, размещенные Мстиславским райисполкомом на внутренним финансовом рынке</t>
  </si>
  <si>
    <t>Долг гарантированный местным исполнительным органом</t>
  </si>
  <si>
    <t>остаток кредитов, предоставленных под гарантию Мстиславского райисполкома</t>
  </si>
  <si>
    <t xml:space="preserve"> на 1 января 2018 г.</t>
  </si>
  <si>
    <r>
      <t xml:space="preserve">Долговые обязательства органов местного управления и самоуправления Мстиславского района </t>
    </r>
    <r>
      <rPr>
        <i/>
        <sz val="18"/>
        <color indexed="8"/>
        <rFont val="Times New Roman"/>
        <family val="1"/>
      </rPr>
      <t>(тыс. рублей)</t>
    </r>
  </si>
  <si>
    <t>на 1 февраля 2018г.</t>
  </si>
  <si>
    <t>из них</t>
  </si>
  <si>
    <t>краткосрочные</t>
  </si>
  <si>
    <t>долгосрочные</t>
  </si>
  <si>
    <t>Наименование</t>
  </si>
  <si>
    <t>ОАО "Мазоловское"</t>
  </si>
  <si>
    <t>ОАО "Натопа-Агро"</t>
  </si>
  <si>
    <t>ОАО СГЦ "Вихра"</t>
  </si>
  <si>
    <t>ОАО "Мстиславльлен"</t>
  </si>
  <si>
    <t>Итого</t>
  </si>
  <si>
    <t>ОАО "Заболотье-Агростандарт"</t>
  </si>
  <si>
    <t>ОАО "Сож Агро"</t>
  </si>
  <si>
    <t>ОАО "Мушино-Агро"</t>
  </si>
  <si>
    <t>ОАО "Октябрь"</t>
  </si>
  <si>
    <t>ОАО "Знамя труда"</t>
  </si>
  <si>
    <t>ОАО" Райагропромтехснаб"</t>
  </si>
  <si>
    <r>
      <t xml:space="preserve">Информация о кредитах, предоставленных </t>
    </r>
    <r>
      <rPr>
        <b/>
        <sz val="20"/>
        <color indexed="8"/>
        <rFont val="Times New Roman"/>
        <family val="1"/>
      </rPr>
      <t xml:space="preserve"> под гарантию Мстиславского райисполкома </t>
    </r>
    <r>
      <rPr>
        <i/>
        <sz val="18"/>
        <color indexed="8"/>
        <rFont val="Times New Roman"/>
        <family val="1"/>
      </rPr>
      <t>(тыс. рублей)</t>
    </r>
  </si>
  <si>
    <t>Остаток кредитов, предоставленных под гарантию райисполкома на 01.01.2018</t>
  </si>
  <si>
    <t>Отчетный период</t>
  </si>
  <si>
    <t>на 1 марта 2018г.</t>
  </si>
  <si>
    <t>на 1 апреля 2018г.</t>
  </si>
  <si>
    <t>на 1 мая 2018г.</t>
  </si>
  <si>
    <t>бюджетные кредиты</t>
  </si>
  <si>
    <t>на 1 июня 2018г.</t>
  </si>
  <si>
    <t>на 1 июля 2018г.</t>
  </si>
  <si>
    <t>на 1 августа 2018г.</t>
  </si>
  <si>
    <t>на 1 сентября 2018г.</t>
  </si>
  <si>
    <t>Сумма кредитов, предоставленных под гарантию райисполкома в январе-августе 2018г.</t>
  </si>
  <si>
    <t>Произведено платежей по кредитам, предоставленным под гарантию райисполкома в январе-августе 2018 года</t>
  </si>
  <si>
    <t>Остаток кредитов, предоставленных под гарантию райисполкома на 01.09.2018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</si>
</sst>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,##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8"/>
      <color indexed="8"/>
      <name val="Times New Roman"/>
      <family val="1"/>
    </font>
    <font>
      <sz val="10"/>
      <name val="Arial Cyr"/>
      <family val="0"/>
    </font>
    <font>
      <sz val="14"/>
      <name val="Arial Cyr"/>
      <family val="0"/>
    </font>
    <font>
      <b/>
      <sz val="2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5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5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5"/>
      <color theme="1"/>
      <name val="Times New Roman"/>
      <family val="1"/>
    </font>
    <font>
      <i/>
      <sz val="13"/>
      <color theme="1"/>
      <name val="Times New Roman"/>
      <family val="1"/>
    </font>
    <font>
      <b/>
      <sz val="15"/>
      <color theme="1"/>
      <name val="Times New Roman"/>
      <family val="1"/>
    </font>
    <font>
      <sz val="9"/>
      <color theme="1"/>
      <name val="Times New Roman"/>
      <family val="1"/>
    </font>
    <font>
      <b/>
      <sz val="20"/>
      <color theme="1"/>
      <name val="Times New Roman"/>
      <family val="1"/>
    </font>
    <font>
      <sz val="9"/>
      <color theme="1"/>
      <name val="Calibri"/>
      <family val="2"/>
    </font>
    <font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45" fillId="0" borderId="10" xfId="0" applyFont="1" applyBorder="1" applyAlignment="1">
      <alignment vertical="center" textRotation="90" wrapText="1"/>
    </xf>
    <xf numFmtId="0" fontId="46" fillId="0" borderId="10" xfId="0" applyFont="1" applyBorder="1" applyAlignment="1">
      <alignment horizontal="center" vertical="center" wrapText="1"/>
    </xf>
    <xf numFmtId="173" fontId="46" fillId="0" borderId="10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textRotation="90"/>
    </xf>
    <xf numFmtId="0" fontId="47" fillId="0" borderId="10" xfId="0" applyFont="1" applyBorder="1" applyAlignment="1">
      <alignment horizontal="center" vertical="center"/>
    </xf>
    <xf numFmtId="173" fontId="47" fillId="0" borderId="10" xfId="0" applyNumberFormat="1" applyFont="1" applyBorder="1" applyAlignment="1">
      <alignment horizontal="center" vertical="center"/>
    </xf>
    <xf numFmtId="172" fontId="47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4" fillId="0" borderId="11" xfId="52" applyFont="1" applyBorder="1" applyAlignment="1">
      <alignment vertical="center"/>
      <protection/>
    </xf>
    <xf numFmtId="0" fontId="4" fillId="0" borderId="10" xfId="52" applyFont="1" applyFill="1" applyBorder="1" applyAlignment="1">
      <alignment horizontal="left"/>
      <protection/>
    </xf>
    <xf numFmtId="0" fontId="4" fillId="0" borderId="10" xfId="52" applyFont="1" applyFill="1" applyBorder="1" applyAlignment="1">
      <alignment horizontal="left" wrapText="1"/>
      <protection/>
    </xf>
    <xf numFmtId="0" fontId="4" fillId="0" borderId="10" xfId="52" applyFont="1" applyBorder="1" applyAlignment="1">
      <alignment horizontal="left"/>
      <protection/>
    </xf>
    <xf numFmtId="173" fontId="46" fillId="33" borderId="11" xfId="0" applyNumberFormat="1" applyFont="1" applyFill="1" applyBorder="1" applyAlignment="1">
      <alignment horizontal="center" vertical="center"/>
    </xf>
    <xf numFmtId="4" fontId="46" fillId="33" borderId="11" xfId="0" applyNumberFormat="1" applyFont="1" applyFill="1" applyBorder="1" applyAlignment="1">
      <alignment vertical="center"/>
    </xf>
    <xf numFmtId="173" fontId="46" fillId="33" borderId="10" xfId="0" applyNumberFormat="1" applyFont="1" applyFill="1" applyBorder="1" applyAlignment="1">
      <alignment horizontal="center"/>
    </xf>
    <xf numFmtId="173" fontId="48" fillId="33" borderId="10" xfId="0" applyNumberFormat="1" applyFont="1" applyFill="1" applyBorder="1" applyAlignment="1">
      <alignment horizontal="center"/>
    </xf>
    <xf numFmtId="4" fontId="48" fillId="33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173" fontId="46" fillId="0" borderId="10" xfId="0" applyNumberFormat="1" applyFont="1" applyBorder="1" applyAlignment="1">
      <alignment horizontal="center"/>
    </xf>
    <xf numFmtId="173" fontId="47" fillId="0" borderId="10" xfId="0" applyNumberFormat="1" applyFont="1" applyBorder="1" applyAlignment="1">
      <alignment horizontal="center"/>
    </xf>
    <xf numFmtId="173" fontId="46" fillId="33" borderId="10" xfId="0" applyNumberFormat="1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textRotation="90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 wrapText="1"/>
    </xf>
    <xf numFmtId="173" fontId="46" fillId="33" borderId="0" xfId="0" applyNumberFormat="1" applyFont="1" applyFill="1" applyBorder="1" applyAlignment="1">
      <alignment horizontal="center"/>
    </xf>
    <xf numFmtId="173" fontId="46" fillId="33" borderId="0" xfId="0" applyNumberFormat="1" applyFont="1" applyFill="1" applyBorder="1" applyAlignment="1">
      <alignment horizontal="center" vertical="center"/>
    </xf>
    <xf numFmtId="173" fontId="48" fillId="33" borderId="0" xfId="0" applyNumberFormat="1" applyFont="1" applyFill="1" applyBorder="1" applyAlignment="1">
      <alignment horizontal="center"/>
    </xf>
    <xf numFmtId="173" fontId="46" fillId="33" borderId="11" xfId="0" applyNumberFormat="1" applyFont="1" applyFill="1" applyBorder="1" applyAlignment="1">
      <alignment horizontal="center"/>
    </xf>
    <xf numFmtId="4" fontId="46" fillId="33" borderId="11" xfId="0" applyNumberFormat="1" applyFont="1" applyFill="1" applyBorder="1" applyAlignment="1">
      <alignment/>
    </xf>
    <xf numFmtId="0" fontId="49" fillId="0" borderId="12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textRotation="90" wrapText="1"/>
    </xf>
    <xf numFmtId="0" fontId="50" fillId="0" borderId="0" xfId="0" applyFont="1" applyAlignment="1">
      <alignment horizontal="center" wrapText="1"/>
    </xf>
    <xf numFmtId="0" fontId="51" fillId="0" borderId="10" xfId="0" applyFont="1" applyBorder="1" applyAlignment="1">
      <alignment horizontal="center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35"/>
  <sheetViews>
    <sheetView tabSelected="1" zoomScalePageLayoutView="0" workbookViewId="0" topLeftCell="A1">
      <selection activeCell="D32" sqref="D32"/>
    </sheetView>
  </sheetViews>
  <sheetFormatPr defaultColWidth="9.140625" defaultRowHeight="15"/>
  <cols>
    <col min="1" max="1" width="37.28125" style="0" customWidth="1"/>
    <col min="2" max="2" width="19.8515625" style="0" customWidth="1"/>
    <col min="3" max="3" width="20.421875" style="0" customWidth="1"/>
    <col min="4" max="4" width="19.7109375" style="0" customWidth="1"/>
    <col min="5" max="5" width="18.57421875" style="0" customWidth="1"/>
    <col min="6" max="6" width="18.140625" style="0" customWidth="1"/>
    <col min="7" max="7" width="9.28125" style="0" bestFit="1" customWidth="1"/>
    <col min="8" max="8" width="11.140625" style="0" customWidth="1"/>
  </cols>
  <sheetData>
    <row r="3" spans="1:8" ht="52.5" customHeight="1">
      <c r="A3" s="35" t="s">
        <v>6</v>
      </c>
      <c r="B3" s="35"/>
      <c r="C3" s="35"/>
      <c r="D3" s="35"/>
      <c r="E3" s="35"/>
      <c r="F3" s="35"/>
      <c r="G3" s="35"/>
      <c r="H3" s="35"/>
    </row>
    <row r="5" spans="1:8" ht="15" customHeight="1">
      <c r="A5" s="37" t="s">
        <v>25</v>
      </c>
      <c r="B5" s="38" t="s">
        <v>0</v>
      </c>
      <c r="C5" s="30" t="s">
        <v>1</v>
      </c>
      <c r="D5" s="31"/>
      <c r="E5" s="39" t="s">
        <v>3</v>
      </c>
      <c r="F5" s="42" t="s">
        <v>1</v>
      </c>
      <c r="G5" s="42"/>
      <c r="H5" s="42"/>
    </row>
    <row r="6" spans="1:8" ht="10.5" customHeight="1">
      <c r="A6" s="37"/>
      <c r="B6" s="38"/>
      <c r="C6" s="32"/>
      <c r="D6" s="33"/>
      <c r="E6" s="40"/>
      <c r="F6" s="34" t="s">
        <v>4</v>
      </c>
      <c r="G6" s="36" t="s">
        <v>8</v>
      </c>
      <c r="H6" s="36"/>
    </row>
    <row r="7" spans="1:8" ht="107.25" customHeight="1">
      <c r="A7" s="37"/>
      <c r="B7" s="38"/>
      <c r="C7" s="1" t="s">
        <v>2</v>
      </c>
      <c r="D7" s="22" t="s">
        <v>29</v>
      </c>
      <c r="E7" s="41"/>
      <c r="F7" s="34"/>
      <c r="G7" s="4" t="s">
        <v>9</v>
      </c>
      <c r="H7" s="4" t="s">
        <v>10</v>
      </c>
    </row>
    <row r="8" spans="1:8" ht="18.75">
      <c r="A8" s="2" t="s">
        <v>5</v>
      </c>
      <c r="B8" s="3">
        <f aca="true" t="shared" si="0" ref="B8:B15">C8+D8</f>
        <v>492</v>
      </c>
      <c r="C8" s="3">
        <v>492</v>
      </c>
      <c r="D8" s="3"/>
      <c r="E8" s="3">
        <v>8346.3</v>
      </c>
      <c r="F8" s="3">
        <v>8346.3</v>
      </c>
      <c r="G8" s="5">
        <v>36.6</v>
      </c>
      <c r="H8" s="6">
        <f>F8-G8</f>
        <v>8309.699999999999</v>
      </c>
    </row>
    <row r="9" spans="1:8" ht="18.75">
      <c r="A9" s="2" t="s">
        <v>7</v>
      </c>
      <c r="B9" s="3">
        <f t="shared" si="0"/>
        <v>470.6</v>
      </c>
      <c r="C9" s="3">
        <v>470.6</v>
      </c>
      <c r="D9" s="3"/>
      <c r="E9" s="3">
        <v>8115.5</v>
      </c>
      <c r="F9" s="3">
        <v>8115.5</v>
      </c>
      <c r="G9" s="7">
        <v>4</v>
      </c>
      <c r="H9" s="6">
        <f>F9-G9</f>
        <v>8111.5</v>
      </c>
    </row>
    <row r="10" spans="1:8" ht="18.75">
      <c r="A10" s="2" t="s">
        <v>26</v>
      </c>
      <c r="B10" s="3">
        <f t="shared" si="0"/>
        <v>449.2</v>
      </c>
      <c r="C10" s="19">
        <v>449.2</v>
      </c>
      <c r="D10" s="19"/>
      <c r="E10" s="19">
        <v>7878.3</v>
      </c>
      <c r="F10" s="19">
        <v>7878.3</v>
      </c>
      <c r="G10" s="20">
        <v>0</v>
      </c>
      <c r="H10" s="20">
        <v>7878.3</v>
      </c>
    </row>
    <row r="11" spans="1:8" ht="18.75">
      <c r="A11" s="2" t="s">
        <v>27</v>
      </c>
      <c r="B11" s="3">
        <f t="shared" si="0"/>
        <v>427.8</v>
      </c>
      <c r="C11" s="19">
        <v>427.8</v>
      </c>
      <c r="D11" s="19"/>
      <c r="E11" s="19">
        <v>7555.3</v>
      </c>
      <c r="F11" s="19">
        <v>7555.3</v>
      </c>
      <c r="G11" s="20">
        <v>0</v>
      </c>
      <c r="H11" s="20">
        <v>7555.3</v>
      </c>
    </row>
    <row r="12" spans="1:8" ht="18.75">
      <c r="A12" s="2" t="s">
        <v>28</v>
      </c>
      <c r="B12" s="3">
        <f t="shared" si="0"/>
        <v>543.4</v>
      </c>
      <c r="C12" s="19">
        <v>406.4</v>
      </c>
      <c r="D12" s="19">
        <v>137</v>
      </c>
      <c r="E12" s="19">
        <v>7358.2</v>
      </c>
      <c r="F12" s="19">
        <v>7358.2</v>
      </c>
      <c r="G12" s="20">
        <v>0</v>
      </c>
      <c r="H12" s="20">
        <v>7358.2</v>
      </c>
    </row>
    <row r="13" spans="1:8" ht="18.75">
      <c r="A13" s="2" t="s">
        <v>30</v>
      </c>
      <c r="B13" s="3">
        <f t="shared" si="0"/>
        <v>522</v>
      </c>
      <c r="C13" s="19">
        <v>385</v>
      </c>
      <c r="D13" s="19">
        <v>137</v>
      </c>
      <c r="E13" s="19">
        <f>F13</f>
        <v>7162.4</v>
      </c>
      <c r="F13" s="19">
        <f>G13+H13</f>
        <v>7162.4</v>
      </c>
      <c r="G13" s="20">
        <v>0</v>
      </c>
      <c r="H13" s="20">
        <v>7162.4</v>
      </c>
    </row>
    <row r="14" spans="1:8" ht="18.75">
      <c r="A14" s="2" t="s">
        <v>31</v>
      </c>
      <c r="B14" s="3">
        <f t="shared" si="0"/>
        <v>700.6</v>
      </c>
      <c r="C14" s="19">
        <v>363.6</v>
      </c>
      <c r="D14" s="19">
        <v>337</v>
      </c>
      <c r="E14" s="19">
        <f>F14</f>
        <v>7077.1</v>
      </c>
      <c r="F14" s="19">
        <f>G14+H14</f>
        <v>7077.1</v>
      </c>
      <c r="G14" s="20">
        <v>0</v>
      </c>
      <c r="H14" s="20">
        <v>7077.1</v>
      </c>
    </row>
    <row r="15" spans="1:8" ht="18.75">
      <c r="A15" s="2" t="s">
        <v>32</v>
      </c>
      <c r="B15" s="3">
        <f t="shared" si="0"/>
        <v>479.2</v>
      </c>
      <c r="C15" s="19">
        <v>342.2</v>
      </c>
      <c r="D15" s="19">
        <v>137</v>
      </c>
      <c r="E15" s="19">
        <f>F15</f>
        <v>6979.3</v>
      </c>
      <c r="F15" s="19">
        <f>G15+H15</f>
        <v>6979.3</v>
      </c>
      <c r="G15" s="20">
        <v>0</v>
      </c>
      <c r="H15" s="20">
        <v>6979.3</v>
      </c>
    </row>
    <row r="16" spans="1:8" ht="18.75">
      <c r="A16" s="2" t="s">
        <v>33</v>
      </c>
      <c r="B16" s="3">
        <f>C16+D16</f>
        <v>457.8</v>
      </c>
      <c r="C16" s="19">
        <v>320.8</v>
      </c>
      <c r="D16" s="19">
        <v>137</v>
      </c>
      <c r="E16" s="19">
        <f>F16</f>
        <v>6969.6</v>
      </c>
      <c r="F16" s="19">
        <f>G16+H16</f>
        <v>6969.6</v>
      </c>
      <c r="G16" s="20">
        <v>0</v>
      </c>
      <c r="H16" s="20">
        <v>6969.6</v>
      </c>
    </row>
    <row r="19" spans="1:6" ht="45" customHeight="1">
      <c r="A19" s="35" t="s">
        <v>23</v>
      </c>
      <c r="B19" s="35"/>
      <c r="C19" s="35"/>
      <c r="D19" s="35"/>
      <c r="E19" s="35"/>
      <c r="F19" s="35"/>
    </row>
    <row r="20" spans="6:9" ht="14.25">
      <c r="F20" s="23"/>
      <c r="G20" s="23"/>
      <c r="H20" s="23"/>
      <c r="I20" s="23"/>
    </row>
    <row r="21" spans="1:9" ht="114.75">
      <c r="A21" s="18" t="s">
        <v>11</v>
      </c>
      <c r="B21" s="8" t="s">
        <v>24</v>
      </c>
      <c r="C21" s="8" t="s">
        <v>34</v>
      </c>
      <c r="D21" s="8" t="s">
        <v>35</v>
      </c>
      <c r="E21" s="8" t="s">
        <v>36</v>
      </c>
      <c r="F21" s="24"/>
      <c r="G21" s="23"/>
      <c r="H21" s="23"/>
      <c r="I21" s="23"/>
    </row>
    <row r="22" spans="1:9" ht="18.75">
      <c r="A22" s="9" t="s">
        <v>18</v>
      </c>
      <c r="B22" s="13">
        <v>784.6</v>
      </c>
      <c r="C22" s="14"/>
      <c r="D22" s="21">
        <v>198.9</v>
      </c>
      <c r="E22" s="15">
        <f>B22+C22-D22</f>
        <v>585.7</v>
      </c>
      <c r="F22" s="25"/>
      <c r="G22" s="23"/>
      <c r="H22" s="23"/>
      <c r="I22" s="23"/>
    </row>
    <row r="23" spans="1:9" ht="18.75">
      <c r="A23" s="10" t="s">
        <v>12</v>
      </c>
      <c r="B23" s="13">
        <v>2157.4</v>
      </c>
      <c r="C23" s="14"/>
      <c r="D23" s="21">
        <v>149.4</v>
      </c>
      <c r="E23" s="15">
        <f aca="true" t="shared" si="1" ref="E23:E32">B23+C23-D23</f>
        <v>2008</v>
      </c>
      <c r="F23" s="25"/>
      <c r="G23" s="23"/>
      <c r="H23" s="23"/>
      <c r="I23" s="23"/>
    </row>
    <row r="24" spans="1:9" ht="18.75">
      <c r="A24" s="10" t="s">
        <v>13</v>
      </c>
      <c r="B24" s="13">
        <v>1219</v>
      </c>
      <c r="C24" s="14"/>
      <c r="D24" s="21">
        <v>192.8</v>
      </c>
      <c r="E24" s="15">
        <f t="shared" si="1"/>
        <v>1026.2</v>
      </c>
      <c r="F24" s="25"/>
      <c r="G24" s="23"/>
      <c r="H24" s="23"/>
      <c r="I24" s="23"/>
    </row>
    <row r="25" spans="1:9" ht="18.75">
      <c r="A25" s="10" t="s">
        <v>19</v>
      </c>
      <c r="B25" s="13">
        <v>573.8</v>
      </c>
      <c r="C25" s="14"/>
      <c r="D25" s="21">
        <v>189.4</v>
      </c>
      <c r="E25" s="15">
        <f t="shared" si="1"/>
        <v>384.4</v>
      </c>
      <c r="F25" s="25"/>
      <c r="G25" s="23"/>
      <c r="H25" s="23"/>
      <c r="I25" s="23"/>
    </row>
    <row r="26" spans="1:9" ht="18.75">
      <c r="A26" s="10" t="s">
        <v>20</v>
      </c>
      <c r="B26" s="13">
        <v>57.4</v>
      </c>
      <c r="C26" s="14"/>
      <c r="D26" s="21">
        <v>57.4</v>
      </c>
      <c r="E26" s="15">
        <f t="shared" si="1"/>
        <v>0</v>
      </c>
      <c r="F26" s="25"/>
      <c r="G26" s="23"/>
      <c r="H26" s="23"/>
      <c r="I26" s="23"/>
    </row>
    <row r="27" spans="1:9" ht="18.75">
      <c r="A27" s="10" t="s">
        <v>21</v>
      </c>
      <c r="B27" s="13">
        <v>1085.5</v>
      </c>
      <c r="C27" s="14"/>
      <c r="D27" s="21">
        <v>260</v>
      </c>
      <c r="E27" s="15">
        <f t="shared" si="1"/>
        <v>825.5</v>
      </c>
      <c r="F27" s="25"/>
      <c r="G27" s="23"/>
      <c r="H27" s="23"/>
      <c r="I27" s="23"/>
    </row>
    <row r="28" spans="1:9" ht="38.25" customHeight="1">
      <c r="A28" s="11" t="s">
        <v>17</v>
      </c>
      <c r="B28" s="28">
        <v>333.2</v>
      </c>
      <c r="C28" s="29"/>
      <c r="D28" s="15">
        <v>91.4</v>
      </c>
      <c r="E28" s="15">
        <f t="shared" si="1"/>
        <v>241.79999999999998</v>
      </c>
      <c r="F28" s="26"/>
      <c r="G28" s="23"/>
      <c r="H28" s="23"/>
      <c r="I28" s="23"/>
    </row>
    <row r="29" spans="1:9" ht="18.75">
      <c r="A29" s="10" t="s">
        <v>14</v>
      </c>
      <c r="B29" s="13">
        <v>1681.3</v>
      </c>
      <c r="C29" s="14"/>
      <c r="D29" s="21">
        <v>219.4</v>
      </c>
      <c r="E29" s="15">
        <f t="shared" si="1"/>
        <v>1461.8999999999999</v>
      </c>
      <c r="F29" s="25"/>
      <c r="G29" s="23"/>
      <c r="H29" s="23"/>
      <c r="I29" s="23"/>
    </row>
    <row r="30" spans="1:9" ht="18.75">
      <c r="A30" s="12" t="s">
        <v>22</v>
      </c>
      <c r="B30" s="13">
        <v>441.9</v>
      </c>
      <c r="C30" s="14"/>
      <c r="D30" s="21">
        <v>5.8</v>
      </c>
      <c r="E30" s="15">
        <f t="shared" si="1"/>
        <v>436.09999999999997</v>
      </c>
      <c r="F30" s="25"/>
      <c r="G30" s="23"/>
      <c r="H30" s="23"/>
      <c r="I30" s="23"/>
    </row>
    <row r="31" spans="1:9" ht="18.75">
      <c r="A31" s="10" t="s">
        <v>15</v>
      </c>
      <c r="B31" s="13">
        <v>12.2</v>
      </c>
      <c r="C31" s="14"/>
      <c r="D31" s="21">
        <v>12.2</v>
      </c>
      <c r="E31" s="15">
        <f t="shared" si="1"/>
        <v>0</v>
      </c>
      <c r="F31" s="25"/>
      <c r="G31" s="23"/>
      <c r="H31" s="23"/>
      <c r="I31" s="23"/>
    </row>
    <row r="32" spans="1:9" ht="18">
      <c r="A32" s="10" t="s">
        <v>16</v>
      </c>
      <c r="B32" s="16">
        <f>SUM(B22:B31)</f>
        <v>8346.300000000001</v>
      </c>
      <c r="C32" s="17"/>
      <c r="D32" s="16">
        <f>SUM(D22:D31)</f>
        <v>1376.7000000000003</v>
      </c>
      <c r="E32" s="16">
        <f t="shared" si="1"/>
        <v>6969.6</v>
      </c>
      <c r="F32" s="27"/>
      <c r="G32" s="23"/>
      <c r="H32" s="23"/>
      <c r="I32" s="23"/>
    </row>
    <row r="33" spans="6:9" ht="14.25">
      <c r="F33" s="23"/>
      <c r="G33" s="23"/>
      <c r="H33" s="23"/>
      <c r="I33" s="23"/>
    </row>
    <row r="34" spans="6:9" ht="14.25">
      <c r="F34" s="23"/>
      <c r="G34" s="23"/>
      <c r="H34" s="23"/>
      <c r="I34" s="23"/>
    </row>
    <row r="35" spans="6:9" ht="14.25">
      <c r="F35" s="23"/>
      <c r="G35" s="23"/>
      <c r="H35" s="23"/>
      <c r="I35" s="23"/>
    </row>
  </sheetData>
  <sheetProtection/>
  <mergeCells count="9">
    <mergeCell ref="C5:D6"/>
    <mergeCell ref="F6:F7"/>
    <mergeCell ref="A19:F19"/>
    <mergeCell ref="A3:H3"/>
    <mergeCell ref="G6:H6"/>
    <mergeCell ref="A5:A7"/>
    <mergeCell ref="B5:B7"/>
    <mergeCell ref="E5:E7"/>
    <mergeCell ref="F5: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Куксовская Елена</dc:creator>
  <cp:keywords/>
  <dc:description/>
  <cp:lastModifiedBy>Киселева</cp:lastModifiedBy>
  <dcterms:created xsi:type="dcterms:W3CDTF">2018-03-28T11:51:03Z</dcterms:created>
  <dcterms:modified xsi:type="dcterms:W3CDTF">2018-09-05T08:42:38Z</dcterms:modified>
  <cp:category/>
  <cp:version/>
  <cp:contentType/>
  <cp:contentStatus/>
</cp:coreProperties>
</file>